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C22A02E5-89B3-4CCF-B304-A7BB5EFB6B3C}"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<sst xmlns="http://schemas.openxmlformats.org/spreadsheetml/2006/main" count="2974" uniqueCount="1047">
  <si>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</si>
  <si>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</si>
  <si>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</si>
  <si>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</si>
  <si>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</si>
  <si>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</si>
  <si>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</si>
  <si>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</si>
  <si>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</si>
  <si>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</si>
  <si>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</si>
  <si>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</si>
  <si>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</si>
  <si>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</si>
  <si>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</si>
  <si>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</si>
  <si>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</si>
  <si>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</si>
  <si>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</si>
  <si>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</si>
  <si>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</si>
  <si>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</si>
  <si>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</si>
  <si>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</si>
  <si>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</si>
  <si>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</si>
  <si>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</si>
  <si>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</si>
  <si>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</si>
  <si>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</si>
  <si>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</si>
  <si>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</si>
  <si>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</si>
  <si>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</si>
  <si>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</si>
  <si>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</si>
  <si>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</si>
  <si>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</si>
  <si>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</si>
  <si>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</si>
  <si>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</si>
  <si>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</si>
  <si>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</si>
  <si>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</si>
  <si>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</si>
  <si>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</si>
  <si>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</si>
  <si>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</si>
  <si>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</si>
  <si>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</si>
  <si>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</si>
  <si>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</si>
  <si>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</si>
  <si>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</si>
  <si>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</si>
  <si>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</si>
  <si>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</si>
  <si>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</si>
  <si>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</si>
  <si>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</si>
  <si>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</si>
  <si>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</si>
  <si>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</si>
  <si>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</si>
  <si>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</si>
  <si>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</si>
  <si>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</si>
  <si>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</si>
  <si>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</si>
  <si>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</si>
  <si>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</si>
  <si>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</si>
  <si>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</si>
  <si>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</si>
  <si>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</si>
  <si>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</si>
  <si>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</si>
  <si>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</si>
  <si>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</si>
  <si>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</si>
  <si>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</si>
  <si>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</si>
  <si>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</si>
  <si>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</si>
  <si>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</si>
  <si>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</si>
  <si>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</si>
  <si>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</si>
  <si>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</si>
  <si>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</si>
  <si>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</si>
  <si>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</si>
  <si>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</si>
  <si>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</si>
  <si>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</si>
  <si>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</si>
  <si>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</si>
  <si>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</si>
  <si>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</si>
  <si>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</si>
  <si>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</si>
  <si>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</si>
  <si>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</si>
  <si>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</si>
  <si>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</si>
  <si>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</si>
  <si>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</si>
  <si>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</si>
  <si>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</si>
  <si>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</si>
  <si>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</si>
  <si>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</si>
  <si>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</si>
  <si>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</si>
  <si>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</si>
  <si>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</si>
  <si>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</si>
  <si>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</si>
  <si>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</si>
  <si>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</si>
  <si>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</si>
  <si>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</si>
  <si>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</si>
  <si>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</si>
  <si>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</si>
  <si>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</si>
  <si>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</si>
  <si>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</si>
  <si>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</si>
  <si>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</si>
  <si>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</si>
  <si>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</si>
  <si>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</si>
  <si>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</si>
  <si>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</si>
  <si>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</si>
  <si>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</si>
  <si>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</si>
  <si>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</si>
  <si>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</si>
  <si>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</si>
  <si>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</si>
  <si>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</si>
  <si>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</si>
  <si>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</si>
  <si>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</si>
  <si>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</si>
  <si>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</si>
  <si>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</si>
  <si>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</si>
  <si>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</si>
  <si>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</si>
  <si>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</si>
  <si>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</si>
  <si>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</si>
  <si>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</si>
  <si>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</si>
  <si>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</si>
  <si>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</si>
  <si>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</si>
  <si>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</si>
  <si>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</si>
  <si>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</si>
  <si>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</si>
  <si>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</si>
  <si>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</si>
  <si>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</si>
  <si>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</si>
  <si>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</si>
  <si>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</si>
  <si>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</si>
  <si>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</si>
  <si>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</si>
  <si>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</si>
  <si>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</si>
  <si>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</si>
  <si>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</si>
  <si>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</si>
  <si>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</si>
  <si>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</si>
  <si>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</si>
  <si>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</si>
  <si>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</si>
  <si>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</si>
  <si>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</si>
  <si>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</si>
  <si>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</si>
  <si>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</si>
  <si>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</si>
  <si>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</si>
  <si>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</si>
  <si>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</si>
  <si>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</si>
  <si>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</si>
  <si>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</si>
  <si>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</si>
  <si>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</si>
  <si>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</si>
  <si>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</si>
  <si>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</si>
  <si>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</si>
  <si>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</si>
  <si>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</si>
  <si>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</si>
  <si>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</si>
  <si>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</si>
  <si>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</si>
  <si>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</si>
  <si>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</si>
  <si>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</si>
  <si>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</si>
  <si>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</si>
  <si>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</si>
  <si>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</si>
  <si>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</si>
  <si>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</si>
  <si>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</si>
  <si>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</si>
  <si>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</si>
  <si>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</si>
  <si>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</si>
  <si>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</si>
  <si>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</si>
  <si>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</si>
  <si>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</si>
  <si>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</si>
  <si>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</si>
  <si>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</si>
  <si>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</si>
  <si>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</si>
  <si>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</si>
  <si>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</si>
  <si>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</si>
  <si>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</si>
  <si>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</si>
  <si>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</si>
  <si>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</si>
  <si>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</si>
  <si>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</si>
  <si>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</si>
  <si>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</si>
  <si>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</si>
  <si>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</si>
  <si>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</si>
  <si>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</si>
  <si>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</si>
  <si>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</si>
  <si>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</si>
  <si>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</si>
  <si>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</si>
  <si>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</si>
  <si>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</si>
  <si>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</si>
  <si>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</si>
  <si>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</si>
  <si>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</si>
  <si>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</si>
  <si>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</si>
  <si>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</si>
  <si>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</si>
  <si>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</si>
  <si>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</si>
  <si>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</si>
  <si>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</si>
  <si>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</si>
  <si>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</si>
  <si>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</si>
  <si>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</si>
  <si>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</si>
  <si>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</si>
  <si>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</si>
  <si>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</si>
  <si>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</si>
  <si>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</si>
  <si>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</si>
  <si>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</si>
  <si>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</si>
  <si>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</si>
  <si>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</si>
  <si>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</si>
  <si>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</si>
  <si>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</si>
  <si>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</si>
  <si>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</si>
  <si>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</si>
  <si>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</si>
  <si>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</si>
  <si>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</si>
  <si>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</si>
  <si>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</si>
  <si>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</si>
  <si>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</si>
  <si>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</si>
  <si>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</si>
  <si>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</si>
  <si>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</si>
  <si>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</si>
  <si>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</si>
  <si>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</si>
  <si>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</si>
  <si>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</si>
  <si>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</si>
  <si>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</si>
  <si>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</si>
  <si>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</si>
  <si>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</si>
  <si>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</si>
  <si>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</si>
  <si>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</si>
  <si>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</si>
  <si>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</si>
  <si>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</si>
  <si>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</si>
  <si>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</si>
  <si>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</si>
  <si>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</si>
  <si>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</si>
  <si>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</si>
  <si>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</si>
  <si>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</si>
  <si>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</si>
  <si>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</si>
  <si>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</si>
  <si>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</si>
  <si>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</si>
  <si>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</si>
  <si>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</si>
  <si>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</si>
  <si>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</si>
  <si>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</si>
  <si>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</si>
  <si>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</si>
  <si>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</si>
  <si>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</si>
  <si>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</si>
  <si>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</si>
  <si>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</si>
  <si>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</si>
  <si>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</si>
  <si>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</si>
  <si>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</si>
  <si>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</si>
  <si>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</si>
  <si>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</si>
  <si>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</si>
  <si>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</si>
  <si>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</si>
  <si>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</si>
  <si>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</si>
  <si>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</si>
  <si>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</si>
  <si>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</si>
  <si>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</si>
  <si>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</si>
  <si>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</si>
  <si>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</si>
  <si>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</si>
  <si>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</si>
  <si>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</si>
  <si>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</si>
  <si>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</si>
  <si>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</si>
  <si>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</si>
  <si>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</si>
  <si>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</si>
  <si>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</si>
  <si>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</si>
  <si>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</si>
  <si>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</si>
  <si>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</si>
  <si>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</si>
  <si>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</si>
  <si>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</si>
  <si>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</si>
  <si>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</si>
  <si>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</si>
  <si>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</si>
  <si>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</si>
  <si>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</si>
  <si>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</si>
  <si>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</si>
  <si>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</si>
  <si>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</si>
  <si>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</si>
  <si>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</si>
  <si>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</si>
  <si>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</si>
  <si>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</si>
  <si>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</si>
  <si>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</si>
  <si>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</si>
  <si>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</si>
  <si>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</si>
  <si>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</si>
  <si>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</si>
  <si>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</si>
  <si>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</si>
  <si>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</si>
  <si>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</si>
  <si>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</si>
  <si>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</si>
  <si>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</si>
  <si>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</si>
  <si>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</si>
  <si>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</si>
  <si>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</si>
  <si>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</si>
  <si>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</si>
  <si>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</si>
  <si>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</si>
  <si>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</si>
  <si>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</si>
  <si>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</si>
  <si>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</si>
  <si>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</si>
  <si>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</si>
  <si>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</si>
  <si>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</si>
  <si>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</si>
  <si>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</si>
  <si>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</si>
  <si>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</si>
  <si>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</si>
  <si>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</si>
  <si>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</si>
  <si>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</si>
  <si>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</si>
  <si>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</si>
  <si>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</si>
  <si>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</si>
  <si>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</si>
  <si>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</si>
  <si>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</si>
  <si>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</si>
  <si>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</si>
  <si>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</si>
  <si>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</si>
  <si>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</si>
  <si>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</si>
  <si>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</si>
  <si>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</si>
  <si>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</si>
  <si>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</si>
  <si>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</si>
  <si>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</si>
  <si>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</si>
  <si>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</si>
  <si>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</si>
  <si>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</si>
  <si>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</si>
  <si>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</si>
  <si>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</si>
  <si>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</si>
  <si>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</si>
  <si>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</si>
  <si>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</si>
  <si>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</si>
  <si>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</si>
  <si>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</si>
  <si>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</si>
  <si>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</si>
  <si>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</si>
  <si>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</si>
  <si>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</si>
  <si>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</si>
  <si>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</si>
  <si>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</si>
  <si>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</si>
  <si>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</si>
  <si>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</si>
  <si>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</si>
  <si>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</si>
  <si>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</si>
  <si>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</si>
  <si>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</si>
  <si>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</si>
  <si>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</si>
  <si>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</si>
  <si>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</si>
  <si>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</si>
  <si>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</si>
  <si>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</si>
  <si>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</si>
  <si>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</si>
  <si>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</si>
  <si>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</si>
  <si>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</si>
  <si>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</si>
  <si>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</si>
  <si>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</si>
  <si>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</si>
  <si>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</si>
  <si>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</si>
  <si>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</si>
  <si>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</si>
  <si>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</si>
  <si>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</si>
  <si>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</si>
  <si>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</si>
  <si>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</si>
  <si>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</si>
  <si>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</si>
  <si>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</si>
  <si>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</si>
  <si>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</si>
  <si>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</si>
  <si>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</si>
  <si>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</si>
  <si>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</si>
  <si>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</si>
  <si>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</si>
  <si>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</si>
  <si>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</si>
  <si>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</si>
  <si>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</si>
  <si>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</si>
  <si>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</si>
  <si>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</si>
  <si>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</si>
  <si>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</si>
  <si>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</si>
  <si>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</si>
  <si>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</si>
  <si>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</si>
  <si>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</si>
  <si>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</si>
  <si>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</si>
  <si>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</si>
  <si>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</si>
  <si>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</si>
  <si>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</si>
  <si>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</si>
  <si>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</si>
  <si>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</si>
  <si>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</si>
  <si>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</si>
  <si>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</si>
  <si>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</si>
  <si>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</si>
  <si>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</si>
  <si>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</si>
  <si>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</si>
  <si>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</si>
  <si>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</si>
  <si>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</si>
  <si>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</si>
  <si>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</si>
  <si>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</si>
  <si>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</si>
  <si>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</si>
  <si>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</si>
  <si>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</si>
  <si>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</si>
  <si>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</si>
  <si>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</si>
  <si>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</si>
  <si>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</si>
  <si>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</si>
  <si>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</si>
  <si>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</si>
  <si>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</si>
  <si>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</si>
  <si>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</si>
  <si>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</si>
  <si>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</si>
  <si>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</si>
  <si>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</si>
  <si>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</si>
  <si>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</si>
  <si>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</si>
  <si>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</si>
  <si>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</si>
  <si>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</si>
  <si>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</si>
  <si>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</si>
  <si>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</si>
  <si>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</si>
  <si>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</si>
  <si>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</si>
  <si>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</si>
  <si>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</si>
  <si>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</si>
  <si>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</si>
  <si>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</si>
  <si>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</si>
  <si>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</si>
  <si>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</si>
  <si>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</si>
  <si>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</si>
  <si>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</si>
  <si>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</si>
  <si>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</si>
  <si>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</si>
  <si>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</si>
  <si>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</si>
  <si>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</si>
  <si>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</si>
  <si>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</si>
  <si>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</si>
  <si>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</si>
  <si>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</si>
  <si>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</si>
  <si>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</si>
  <si>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</si>
  <si>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</si>
  <si>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</si>
  <si>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</si>
  <si>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</si>
  <si>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</si>
  <si>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</si>
  <si>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</si>
  <si>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</si>
  <si>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</si>
  <si>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</si>
  <si>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</si>
  <si>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</si>
  <si>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</si>
  <si>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</si>
  <si>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</si>
  <si>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</si>
  <si>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</si>
  <si>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</si>
  <si>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</si>
  <si>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</si>
  <si>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</si>
  <si>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</si>
  <si>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</si>
  <si>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</si>
  <si>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</si>
  <si>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</si>
  <si>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</si>
  <si>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</si>
  <si>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</si>
  <si>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</si>
  <si>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</si>
  <si>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</si>
  <si>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</si>
  <si>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</si>
  <si>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</si>
  <si>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</si>
  <si>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</si>
  <si>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</si>
  <si>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</si>
  <si>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</si>
  <si>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</si>
  <si>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</si>
  <si>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</si>
  <si>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</si>
  <si>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</si>
  <si>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</si>
  <si>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</si>
  <si>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</si>
  <si>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</si>
  <si>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</si>
  <si>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</si>
  <si>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</si>
  <si>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</si>
  <si>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</si>
  <si>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</si>
  <si>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</si>
  <si>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</si>
  <si>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</si>
  <si>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</si>
  <si>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</si>
  <si>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</si>
  <si>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</si>
  <si>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</si>
  <si>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</si>
  <si>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</si>
  <si>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</si>
  <si>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</si>
  <si>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</si>
  <si>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</si>
  <si>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</si>
  <si>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</si>
  <si>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</si>
  <si>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</si>
  <si>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</si>
  <si>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</si>
  <si>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</si>
  <si>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</si>
  <si>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</si>
  <si>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</si>
  <si>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</si>
  <si>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</si>
  <si>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</si>
  <si>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</si>
  <si>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</si>
  <si>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</si>
  <si>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</si>
  <si>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</si>
  <si>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</si>
  <si>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</si>
  <si>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</si>
  <si>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</si>
  <si>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</si>
  <si>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</si>
  <si>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</si>
  <si>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</si>
  <si>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</si>
  <si>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</si>
  <si>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</si>
  <si>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</si>
  <si>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</si>
  <si>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</si>
  <si>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</si>
  <si>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</si>
  <si>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</si>
  <si>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</si>
  <si>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</si>
  <si>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</si>
  <si>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</si>
  <si>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</si>
  <si>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</si>
  <si>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</si>
  <si>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</si>
  <si>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</si>
  <si>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</si>
  <si>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</si>
  <si>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</si>
  <si>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</si>
  <si>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</si>
  <si>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</si>
  <si>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</si>
  <si>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</si>
  <si>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</si>
  <si>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</si>
  <si>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</si>
  <si>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</si>
  <si>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</si>
  <si>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</si>
  <si>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</si>
  <si>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</si>
  <si>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</si>
  <si>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</si>
  <si>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</si>
  <si>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</si>
  <si>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</si>
  <si>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</si>
  <si>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</si>
  <si>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</si>
  <si>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</si>
  <si>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</si>
  <si>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</si>
  <si>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</si>
  <si>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</si>
  <si>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</si>
  <si>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</si>
  <si>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</si>
  <si>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</si>
  <si>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</si>
  <si>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</si>
  <si>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</si>
  <si>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</si>
  <si>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</si>
  <si>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</si>
  <si>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</si>
  <si>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</si>
  <si>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</si>
  <si>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</si>
  <si>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</si>
  <si>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</si>
  <si>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</si>
  <si>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</si>
  <si>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</si>
  <si>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</si>
  <si>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</si>
  <si>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</si>
  <si>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</si>
  <si>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</si>
  <si>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</si>
  <si>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</si>
  <si>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</si>
  <si>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</si>
  <si>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</si>
  <si>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</si>
  <si>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</si>
  <si>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</si>
  <si>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</si>
  <si>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</si>
  <si>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</si>
  <si>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</si>
  <si>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</si>
  <si>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</si>
  <si>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</si>
  <si>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</si>
  <si>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</si>
  <si>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</si>
  <si>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</si>
  <si>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</si>
  <si>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</si>
  <si>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</si>
  <si>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</si>
  <si>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</si>
  <si>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</si>
  <si>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</si>
  <si>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</si>
  <si>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</si>
  <si>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</si>
  <si>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</si>
  <si>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</si>
  <si>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</si>
  <si>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</si>
  <si>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</si>
  <si>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</si>
  <si>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</si>
  <si>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</si>
  <si>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</si>
  <si>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</si>
  <si>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</si>
  <si>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</si>
  <si>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</si>
  <si>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</si>
  <si>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</si>
  <si>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</si>
  <si>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</si>
  <si>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</si>
  <si>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</si>
  <si>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</si>
  <si>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</si>
  <si>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</si>
  <si>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</si>
  <si>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</si>
  <si>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</si>
  <si>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</si>
  <si>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</si>
  <si>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</si>
  <si>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</si>
  <si>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</si>
  <si>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</si>
  <si>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</si>
  <si>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</si>
  <si>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</si>
  <si>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</si>
  <si>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</si>
  <si>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</si>
  <si>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</si>
  <si>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</si>
  <si>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</si>
  <si>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</si>
  <si>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</si>
  <si>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</si>
  <si>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</si>
  <si>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</si>
  <si>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</si>
  <si>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</si>
  <si>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</si>
  <si>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</si>
  <si>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</si>
  <si>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</si>
  <si>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</si>
  <si>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</si>
  <si>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</si>
  <si>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</si>
  <si>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</si>
  <si>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</si>
  <si>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</si>
  <si>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</si>
  <si>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</si>
  <si>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</si>
  <si>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</si>
  <si>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</si>
  <si>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</si>
  <si>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</si>
  <si>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</si>
  <si>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</si>
  <si>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</si>
  <si>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</si>
  <si>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</si>
  <si>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</si>
  <si>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</si>
  <si>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</si>
  <si>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</si>
  <si>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</si>
  <si>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</si>
  <si>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</si>
  <si>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</si>
  <si>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</si>
  <si>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</si>
  <si>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</si>
  <si>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</si>
  <si>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</si>
  <si>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</si>
  <si>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</si>
  <si>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</si>
  <si>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</si>
  <si>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</si>
  <si>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</si>
  <si>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</si>
  <si>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</si>
  <si>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</si>
  <si>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</si>
  <si>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</si>
  <si>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</si>
  <si>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</si>
  <si>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</si>
  <si>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</si>
  <si>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</si>
  <si>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</si>
  <si>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</si>
  <si>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</si>
  <si>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</si>
  <si>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</si>
  <si>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</si>
  <si>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</si>
  <si>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</si>
  <si>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</si>
  <si>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</si>
  <si>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</si>
  <si>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</si>
  <si>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</si>
  <si>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</si>
  <si>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</si>
  <si>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</si>
  <si>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</si>
  <si>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</si>
  <si>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</si>
  <si>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</si>
  <si>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</si>
  <si>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</si>
  <si>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</si>
  <si>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</si>
  <si>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</si>
  <si>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</si>
  <si>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</si>
  <si>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</si>
  <si>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</si>
  <si>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</si>
  <si>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</si>
  <si>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</si>
  <si>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</si>
  <si>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</si>
  <si>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</si>
  <si>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</si>
  <si>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</si>
  <si>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</si>
  <si>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</si>
  <si>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</si>
  <si>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</si>
  <si>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</si>
  <si>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</si>
  <si>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</si>
  <si>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</si>
  <si>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</si>
  <si>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</si>
  <si>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</si>
  <si>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</si>
  <si>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</si>
  <si>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</si>
  <si>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</si>
  <si>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</si>
  <si>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</si>
  <si>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</si>
  <si>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</si>
  <si>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</si>
  <si>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</si>
  <si>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</si>
  <si>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</si>
  <si>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</si>
  <si>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</si>
  <si>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</si>
  <si>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</si>
  <si>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</si>
  <si>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</si>
  <si>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</si>
  <si>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</si>
  <si>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</si>
  <si>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</si>
  <si>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</si>
  <si>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</si>
  <si>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</si>
  <si>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</si>
  <si>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</si>
  <si>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</si>
  <si>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</si>
  <si>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</si>
  <si>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</si>
  <si>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</si>
  <si>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</si>
  <si>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</si>
  <si>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</si>
  <si>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</si>
  <si>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</si>
  <si>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</si>
  <si>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</si>
  <si>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</si>
  <si>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</si>
  <si>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</si>
  <si>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</si>
  <si>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</si>
  <si>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</si>
  <si>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</si>
  <si>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</si>
  <si>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</si>
  <si>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</si>
  <si>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</si>
  <si>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</si>
  <si>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</si>
  <si>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</si>
  <si>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</si>
  <si>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</si>
  <si>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</si>
  <si>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</si>
  <si>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</si>
  <si>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</si>
  <si>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</si>
  <si>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</si>
  <si>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</si>
  <si>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</si>
  <si>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</si>
  <si>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</si>
  <si>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</si>
  <si>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</si>
  <si>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</si>
  <si>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</si>
  <si>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</si>
  <si>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</si>
  <si>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</si>
  <si>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</si>
  <si>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</si>
  <si>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</si>
  <si>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</si>
  <si>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</si>
  <si>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</si>
  <si>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</si>
  <si>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</si>
  <si>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</si>
  <si>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</si>
  <si>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</si>
  <si>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</si>
  <si>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</si>
  <si>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</si>
  <si>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</si>
  <si>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</si>
  <si>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</si>
  <si>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</si>
  <si>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</si>
  <si>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医療法人正和会　五十嵐記念病院</t>
    <phoneticPr fontId="3"/>
  </si>
  <si>
    <t>〒011-0946 秋田市土崎港中央１丁目１７番２３号</t>
    <phoneticPr fontId="3"/>
  </si>
  <si>
    <t>〇</t>
  </si>
  <si>
    <t>医療法人</t>
  </si>
  <si>
    <t>内科</t>
  </si>
  <si>
    <t>特殊疾患病棟入院料１</t>
  </si>
  <si>
    <t>ＤＰＣ病院ではない</t>
  </si>
  <si>
    <t>-</t>
    <phoneticPr fontId="3"/>
  </si>
  <si>
    <t>特殊疾患病棟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</si>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</sst>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57</v>
      </c>
      <c r="K208" s="264" t="str">
        <f t="shared" si="5"/>
        <v/>
      </c>
      <c r="L208" s="117">
        <v>57</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21</v>
      </c>
      <c r="K273" s="81" t="str">
        <f t="shared" si="8"/>
        <v/>
      </c>
      <c r="L273" s="147">
        <v>21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46</v>
      </c>
      <c r="K392" s="81" t="str">
        <f t="shared" ref="K392:K397" si="11">IF(OR(COUNTIF(L392:L392,"未確認")&gt;0,COUNTIF(L392:L392,"~*")&gt;0),"※","")</f>
        <v/>
      </c>
      <c r="L392" s="147">
        <v>46</v>
      </c>
    </row>
    <row r="393" spans="1:22" s="83" customFormat="1" ht="34.5" customHeight="1">
      <c r="A393" s="249" t="s">
        <v>773</v>
      </c>
      <c r="B393" s="84"/>
      <c r="C393" s="369"/>
      <c r="D393" s="379"/>
      <c r="E393" s="319" t="s">
        <v>224</v>
      </c>
      <c r="F393" s="320"/>
      <c r="G393" s="320"/>
      <c r="H393" s="321"/>
      <c r="I393" s="342"/>
      <c r="J393" s="140">
        <f t="shared" si="10"/>
        <v>14</v>
      </c>
      <c r="K393" s="81" t="str">
        <f t="shared" si="11"/>
        <v/>
      </c>
      <c r="L393" s="147">
        <v>14</v>
      </c>
    </row>
    <row r="394" spans="1:22" s="83" customFormat="1" ht="34.5" customHeight="1">
      <c r="A394" s="250" t="s">
        <v>774</v>
      </c>
      <c r="B394" s="84"/>
      <c r="C394" s="369"/>
      <c r="D394" s="380"/>
      <c r="E394" s="319" t="s">
        <v>225</v>
      </c>
      <c r="F394" s="320"/>
      <c r="G394" s="320"/>
      <c r="H394" s="321"/>
      <c r="I394" s="342"/>
      <c r="J394" s="140">
        <f t="shared" si="10"/>
        <v>32</v>
      </c>
      <c r="K394" s="81" t="str">
        <f t="shared" si="11"/>
        <v/>
      </c>
      <c r="L394" s="147">
        <v>32</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20568</v>
      </c>
      <c r="K396" s="81" t="str">
        <f t="shared" si="11"/>
        <v/>
      </c>
      <c r="L396" s="147">
        <v>20568</v>
      </c>
    </row>
    <row r="397" spans="1:22" s="83" customFormat="1" ht="34.5" customHeight="1">
      <c r="A397" s="250" t="s">
        <v>777</v>
      </c>
      <c r="B397" s="119"/>
      <c r="C397" s="369"/>
      <c r="D397" s="319" t="s">
        <v>228</v>
      </c>
      <c r="E397" s="320"/>
      <c r="F397" s="320"/>
      <c r="G397" s="320"/>
      <c r="H397" s="321"/>
      <c r="I397" s="343"/>
      <c r="J397" s="140">
        <f t="shared" si="10"/>
        <v>49</v>
      </c>
      <c r="K397" s="81" t="str">
        <f t="shared" si="11"/>
        <v/>
      </c>
      <c r="L397" s="147">
        <v>49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46</v>
      </c>
      <c r="K405" s="81" t="str">
        <f t="shared" ref="K405:K422" si="13">IF(OR(COUNTIF(L405:L405,"未確認")&gt;0,COUNTIF(L405:L405,"~*")&gt;0),"※","")</f>
        <v/>
      </c>
      <c r="L405" s="147">
        <v>46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21</v>
      </c>
      <c r="K407" s="81" t="str">
        <f t="shared" si="13"/>
        <v/>
      </c>
      <c r="L407" s="147">
        <v>21</v>
      </c>
    </row>
    <row r="408" spans="1:22" s="83" customFormat="1" ht="34.5" customHeight="1">
      <c r="A408" s="251" t="s">
        <v>781</v>
      </c>
      <c r="B408" s="119"/>
      <c r="C408" s="368"/>
      <c r="D408" s="368"/>
      <c r="E408" s="319" t="s">
        <v>236</v>
      </c>
      <c r="F408" s="320"/>
      <c r="G408" s="320"/>
      <c r="H408" s="321"/>
      <c r="I408" s="360"/>
      <c r="J408" s="140">
        <f t="shared" si="12"/>
        <v>14</v>
      </c>
      <c r="K408" s="81" t="str">
        <f t="shared" si="13"/>
        <v/>
      </c>
      <c r="L408" s="147">
        <v>14</v>
      </c>
    </row>
    <row r="409" spans="1:22" s="83" customFormat="1" ht="34.5" customHeight="1">
      <c r="A409" s="251" t="s">
        <v>782</v>
      </c>
      <c r="B409" s="119"/>
      <c r="C409" s="368"/>
      <c r="D409" s="368"/>
      <c r="E409" s="316" t="s">
        <v>989</v>
      </c>
      <c r="F409" s="317"/>
      <c r="G409" s="317"/>
      <c r="H409" s="318"/>
      <c r="I409" s="360"/>
      <c r="J409" s="140">
        <f t="shared" si="12"/>
        <v>11</v>
      </c>
      <c r="K409" s="81" t="str">
        <f t="shared" si="13"/>
        <v/>
      </c>
      <c r="L409" s="147">
        <v>11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49</v>
      </c>
      <c r="K413" s="81" t="str">
        <f t="shared" si="13"/>
        <v/>
      </c>
      <c r="L413" s="147">
        <v>49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16</v>
      </c>
      <c r="K415" s="81" t="str">
        <f t="shared" si="13"/>
        <v/>
      </c>
      <c r="L415" s="147">
        <v>16</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23</v>
      </c>
      <c r="K421" s="81" t="str">
        <f t="shared" si="13"/>
        <v/>
      </c>
      <c r="L421" s="147">
        <v>23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49</v>
      </c>
      <c r="K430" s="193" t="str">
        <f>IF(OR(COUNTIF(L430:L430,"未確認")&gt;0,COUNTIF(L430:L430,"~*")&gt;0),"※","")</f>
        <v/>
      </c>
      <c r="L430" s="147">
        <v>49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14</v>
      </c>
      <c r="K431" s="193" t="str">
        <f>IF(OR(COUNTIF(L431:L431,"未確認")&gt;0,COUNTIF(L431:L431,"~*")&gt;0),"※","")</f>
        <v/>
      </c>
      <c r="L431" s="147">
        <v>14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29</v>
      </c>
      <c r="K433" s="193" t="str">
        <f>IF(OR(COUNTIF(L433:L433,"未確認")&gt;0,COUNTIF(L433:L433,"~*")&gt;0),"※","")</f>
        <v/>
      </c>
      <c r="L433" s="147">
        <v>29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v>
      </c>
      <c r="K434" s="193" t="str">
        <f>IF(OR(COUNTIF(L434:L434,"未確認")&gt;0,COUNTIF(L434:L434,"~*")&gt;0),"※","")</f>
        <v/>
      </c>
      <c r="L434" s="147">
        <v>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23</v>
      </c>
      <c r="K695" s="201" t="str">
        <f>IF(OR(COUNTIF(L695:L695,"未確認")&gt;0,COUNTIF(L695:L695,"*")&gt;0),"※","")</f>
        <v/>
      </c>
      <c r="L695" s="117">
        <v>23</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E60721B-ED67-45BF-9237-D6FC827EC74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2019-12-23T01:40:10Z</dcterms:modified>
</cp:coreProperties>
</file>